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5" i="1" l="1"/>
  <c r="R15" i="1"/>
  <c r="P15" i="1"/>
  <c r="O15" i="1"/>
  <c r="N15" i="1"/>
  <c r="M15" i="1"/>
  <c r="L15" i="1"/>
  <c r="K15" i="1"/>
  <c r="J15" i="1"/>
  <c r="I15" i="1"/>
  <c r="H15" i="1"/>
  <c r="G15" i="1"/>
  <c r="F15" i="1"/>
  <c r="E15" i="1"/>
  <c r="Q14" i="1"/>
  <c r="Q13" i="1"/>
  <c r="Q12" i="1"/>
  <c r="Q11" i="1"/>
  <c r="Q10" i="1"/>
  <c r="Q15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<sst xmlns="http://schemas.openxmlformats.org/spreadsheetml/2006/main" count="28" uniqueCount="23">
  <si>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</si>
  <si>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</si>
  <si>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</si>
  <si>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</si>
  <si>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</si>
  <si>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</si>
  <si>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</si>
  <si>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</si>
  <si>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</si>
  <si>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</si>
  <si>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</si>
  <si>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</si>
  <si>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</si>
  <si>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</si>
  <si>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</si>
  <si>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</si>
  <si>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</si>
  <si>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</si>
  <si>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</si>
  <si>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</si>
  <si>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</si>
  <si>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</si>
  <si>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26.01.2017 г. по 8:00 27.01.2017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</si>
</sst>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S15"/>
  <sheetViews>
    <sheetView tabSelected="1" workbookViewId="0">
      <selection activeCell="G27" sqref="G27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7" width="12.7109375" customWidth="1"/>
  </cols>
  <sheetData>
    <row r="5" spans="3:19" ht="18.75" x14ac:dyDescent="0.3">
      <c r="C5" s="23" t="s">
        <v>22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7" spans="3:19" ht="48" customHeight="1" x14ac:dyDescent="0.25">
      <c r="C7" s="24" t="s">
        <v>0</v>
      </c>
      <c r="D7" s="24" t="s">
        <v>1</v>
      </c>
      <c r="E7" s="24" t="s">
        <v>2</v>
      </c>
      <c r="F7" s="24" t="s">
        <v>3</v>
      </c>
      <c r="G7" s="24" t="s">
        <v>4</v>
      </c>
      <c r="H7" s="24" t="s">
        <v>5</v>
      </c>
      <c r="I7" s="24" t="s">
        <v>6</v>
      </c>
      <c r="J7" s="24" t="s">
        <v>7</v>
      </c>
      <c r="K7" s="24" t="s">
        <v>8</v>
      </c>
      <c r="L7" s="24" t="s">
        <v>9</v>
      </c>
      <c r="M7" s="16" t="s">
        <v>10</v>
      </c>
      <c r="N7" s="17"/>
      <c r="O7" s="17"/>
      <c r="P7" s="17"/>
      <c r="Q7" s="18"/>
      <c r="R7" s="19" t="s">
        <v>11</v>
      </c>
      <c r="S7" s="19"/>
    </row>
    <row r="8" spans="3:19" ht="30" x14ac:dyDescent="0.25">
      <c r="C8" s="25"/>
      <c r="D8" s="25"/>
      <c r="E8" s="25"/>
      <c r="F8" s="25"/>
      <c r="G8" s="25"/>
      <c r="H8" s="25"/>
      <c r="I8" s="25"/>
      <c r="J8" s="25"/>
      <c r="K8" s="25"/>
      <c r="L8" s="25"/>
      <c r="M8" s="16" t="s">
        <v>12</v>
      </c>
      <c r="N8" s="18"/>
      <c r="O8" s="16" t="s">
        <v>13</v>
      </c>
      <c r="P8" s="18"/>
      <c r="Q8" s="1" t="s">
        <v>14</v>
      </c>
      <c r="R8" s="19"/>
      <c r="S8" s="19"/>
    </row>
    <row r="9" spans="3:19" x14ac:dyDescent="0.25">
      <c r="C9" s="26"/>
      <c r="D9" s="26"/>
      <c r="E9" s="26"/>
      <c r="F9" s="26"/>
      <c r="G9" s="26"/>
      <c r="H9" s="26"/>
      <c r="I9" s="26"/>
      <c r="J9" s="26"/>
      <c r="K9" s="26"/>
      <c r="L9" s="26"/>
      <c r="M9" s="1" t="s">
        <v>15</v>
      </c>
      <c r="N9" s="1" t="s">
        <v>16</v>
      </c>
      <c r="O9" s="1" t="s">
        <v>15</v>
      </c>
      <c r="P9" s="1" t="s">
        <v>16</v>
      </c>
      <c r="Q9" s="1" t="s">
        <v>16</v>
      </c>
      <c r="R9" s="2" t="s">
        <v>12</v>
      </c>
      <c r="S9" s="2" t="s">
        <v>13</v>
      </c>
    </row>
    <row r="10" spans="3:19" x14ac:dyDescent="0.25">
      <c r="C10" s="3" t="s">
        <v>17</v>
      </c>
      <c r="D10" s="20">
        <v>42761</v>
      </c>
      <c r="E10" s="4">
        <v>247</v>
      </c>
      <c r="F10" s="4">
        <v>2990</v>
      </c>
      <c r="G10" s="4">
        <v>27</v>
      </c>
      <c r="H10" s="5">
        <v>1570500</v>
      </c>
      <c r="I10" s="5">
        <v>215350</v>
      </c>
      <c r="J10" s="4">
        <v>84</v>
      </c>
      <c r="K10" s="4">
        <v>46</v>
      </c>
      <c r="L10" s="4"/>
      <c r="M10" s="4">
        <v>68</v>
      </c>
      <c r="N10" s="4">
        <v>62</v>
      </c>
      <c r="O10" s="4">
        <v>102</v>
      </c>
      <c r="P10" s="4">
        <v>88</v>
      </c>
      <c r="Q10" s="4">
        <f>P10+N10</f>
        <v>150</v>
      </c>
      <c r="R10" s="6">
        <v>128</v>
      </c>
      <c r="S10" s="6">
        <v>20</v>
      </c>
    </row>
    <row r="11" spans="3:19" x14ac:dyDescent="0.25">
      <c r="C11" s="7" t="s">
        <v>18</v>
      </c>
      <c r="D11" s="21"/>
      <c r="E11" s="8">
        <v>85.8</v>
      </c>
      <c r="F11" s="8">
        <v>1861</v>
      </c>
      <c r="G11" s="8">
        <v>3</v>
      </c>
      <c r="H11" s="8">
        <v>620570</v>
      </c>
      <c r="I11" s="8">
        <v>119355</v>
      </c>
      <c r="J11" s="8">
        <v>5</v>
      </c>
      <c r="K11" s="8">
        <v>50</v>
      </c>
      <c r="L11" s="8"/>
      <c r="M11" s="8">
        <v>16</v>
      </c>
      <c r="N11" s="8">
        <v>23</v>
      </c>
      <c r="O11" s="8">
        <v>21</v>
      </c>
      <c r="P11" s="8">
        <v>21</v>
      </c>
      <c r="Q11" s="4">
        <f t="shared" ref="Q11:Q14" si="0">P11+N11</f>
        <v>44</v>
      </c>
      <c r="R11" s="8">
        <v>15</v>
      </c>
      <c r="S11" s="8">
        <v>2</v>
      </c>
    </row>
    <row r="12" spans="3:19" x14ac:dyDescent="0.25">
      <c r="C12" s="7" t="s">
        <v>19</v>
      </c>
      <c r="D12" s="21"/>
      <c r="E12" s="8">
        <v>26</v>
      </c>
      <c r="F12" s="8">
        <v>440</v>
      </c>
      <c r="G12" s="5">
        <v>0</v>
      </c>
      <c r="H12" s="8">
        <v>341024</v>
      </c>
      <c r="I12" s="8">
        <v>1260</v>
      </c>
      <c r="J12" s="8">
        <v>26</v>
      </c>
      <c r="K12" s="8">
        <v>2</v>
      </c>
      <c r="L12" s="8"/>
      <c r="M12" s="8">
        <v>16</v>
      </c>
      <c r="N12" s="8">
        <v>16</v>
      </c>
      <c r="O12" s="8">
        <v>2</v>
      </c>
      <c r="P12" s="8">
        <v>2</v>
      </c>
      <c r="Q12" s="4">
        <f t="shared" si="0"/>
        <v>18</v>
      </c>
      <c r="R12" s="9">
        <v>7</v>
      </c>
      <c r="S12" s="10">
        <v>0</v>
      </c>
    </row>
    <row r="13" spans="3:19" x14ac:dyDescent="0.25">
      <c r="C13" s="3" t="s">
        <v>20</v>
      </c>
      <c r="D13" s="21"/>
      <c r="E13" s="5">
        <v>18</v>
      </c>
      <c r="F13" s="5">
        <v>220</v>
      </c>
      <c r="G13" s="5">
        <v>0</v>
      </c>
      <c r="H13" s="5">
        <v>183098</v>
      </c>
      <c r="I13" s="5">
        <v>3500</v>
      </c>
      <c r="J13" s="5">
        <v>12</v>
      </c>
      <c r="K13" s="5">
        <v>24</v>
      </c>
      <c r="L13" s="5"/>
      <c r="M13" s="5">
        <v>12</v>
      </c>
      <c r="N13" s="5">
        <v>13</v>
      </c>
      <c r="O13" s="5">
        <v>3</v>
      </c>
      <c r="P13" s="5">
        <v>2</v>
      </c>
      <c r="Q13" s="4">
        <f t="shared" si="0"/>
        <v>15</v>
      </c>
      <c r="R13" s="11">
        <v>5</v>
      </c>
      <c r="S13" s="11">
        <v>0</v>
      </c>
    </row>
    <row r="14" spans="3:19" x14ac:dyDescent="0.25">
      <c r="C14" s="7" t="s">
        <v>21</v>
      </c>
      <c r="D14" s="22"/>
      <c r="E14" s="5">
        <v>3</v>
      </c>
      <c r="F14" s="5">
        <v>39</v>
      </c>
      <c r="G14" s="5">
        <v>0</v>
      </c>
      <c r="H14" s="5">
        <v>0</v>
      </c>
      <c r="I14" s="5">
        <v>176504</v>
      </c>
      <c r="J14" s="5">
        <v>0</v>
      </c>
      <c r="K14" s="5">
        <v>50</v>
      </c>
      <c r="L14" s="5"/>
      <c r="M14" s="5">
        <v>33</v>
      </c>
      <c r="N14" s="5">
        <v>33</v>
      </c>
      <c r="O14" s="5">
        <v>0</v>
      </c>
      <c r="P14" s="5">
        <v>0</v>
      </c>
      <c r="Q14" s="4">
        <f t="shared" si="0"/>
        <v>33</v>
      </c>
      <c r="R14" s="12">
        <v>74</v>
      </c>
      <c r="S14" s="12">
        <v>0</v>
      </c>
    </row>
    <row r="15" spans="3:19" x14ac:dyDescent="0.25">
      <c r="C15" s="14"/>
      <c r="D15" s="15"/>
      <c r="E15" s="13">
        <f>E10+E11+E12+E13+E14</f>
        <v>379.8</v>
      </c>
      <c r="F15" s="13">
        <f t="shared" ref="F15:K15" si="1">F10+F11+F12+F13+F14</f>
        <v>5550</v>
      </c>
      <c r="G15" s="13">
        <f t="shared" si="1"/>
        <v>30</v>
      </c>
      <c r="H15" s="13">
        <f t="shared" si="1"/>
        <v>2715192</v>
      </c>
      <c r="I15" s="13">
        <f t="shared" si="1"/>
        <v>515969</v>
      </c>
      <c r="J15" s="13">
        <f t="shared" si="1"/>
        <v>127</v>
      </c>
      <c r="K15" s="13">
        <f t="shared" si="1"/>
        <v>172</v>
      </c>
      <c r="L15" s="13">
        <f>SUM(L10:L14)</f>
        <v>0</v>
      </c>
      <c r="M15" s="13">
        <f t="shared" ref="M15:P15" si="2">M10+M11+M12+M13+M14</f>
        <v>145</v>
      </c>
      <c r="N15" s="13">
        <f t="shared" si="2"/>
        <v>147</v>
      </c>
      <c r="O15" s="13">
        <f t="shared" si="2"/>
        <v>128</v>
      </c>
      <c r="P15" s="13">
        <f t="shared" si="2"/>
        <v>113</v>
      </c>
      <c r="Q15" s="13">
        <f>Q10+Q11+Q12+Q13+Q14</f>
        <v>260</v>
      </c>
      <c r="R15" s="13">
        <f t="shared" ref="R15:S15" si="3">R10+R11+R12+R13+R14</f>
        <v>229</v>
      </c>
      <c r="S15" s="13">
        <f t="shared" si="3"/>
        <v>22</v>
      </c>
    </row>
  </sheetData>
  <mergeCells count="17">
    <mergeCell ref="C5:P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C15:D15"/>
    <mergeCell ref="M7:Q7"/>
    <mergeCell ref="R7:S8"/>
    <mergeCell ref="M8:N8"/>
    <mergeCell ref="O8:P8"/>
    <mergeCell ref="D10:D14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2BC314-7A85-4007-B25A-F62926048C40}"/>
</file>

<file path=customXml/itemProps2.xml><?xml version="1.0" encoding="utf-8"?>
<ds:datastoreItem xmlns:ds="http://schemas.openxmlformats.org/officeDocument/2006/customXml" ds:itemID="{5AA4DCAD-6EAB-42CB-A42F-DA6035C604A4}"/>
</file>

<file path=customXml/itemProps3.xml><?xml version="1.0" encoding="utf-8"?>
<ds:datastoreItem xmlns:ds="http://schemas.openxmlformats.org/officeDocument/2006/customXml" ds:itemID="{85E16DD9-0EF8-42D6-B09C-5F6AE9997F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